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\Documents\Speedcubing\Bogoroditsk Open 2021\"/>
    </mc:Choice>
  </mc:AlternateContent>
  <xr:revisionPtr revIDLastSave="0" documentId="8_{B7B7C1C5-426D-474D-987C-49CE3AE2D231}" xr6:coauthVersionLast="47" xr6:coauthVersionMax="47" xr10:uidLastSave="{00000000-0000-0000-0000-000000000000}"/>
  <bookViews>
    <workbookView xWindow="28680" yWindow="-120" windowWidth="29040" windowHeight="15840" xr2:uid="{DC7BDFD7-7150-49F3-97AF-2672C72556BA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I56" i="1"/>
  <c r="H56" i="1"/>
  <c r="I52" i="1"/>
  <c r="H52" i="1"/>
  <c r="I51" i="1"/>
  <c r="H51" i="1"/>
  <c r="I50" i="1"/>
  <c r="H50" i="1"/>
  <c r="I49" i="1"/>
  <c r="H49" i="1"/>
  <c r="I48" i="1"/>
  <c r="H48" i="1"/>
  <c r="I45" i="1"/>
  <c r="H45" i="1"/>
  <c r="I42" i="1"/>
  <c r="H42" i="1"/>
  <c r="J42" i="1" s="1"/>
  <c r="I41" i="1"/>
  <c r="J41" i="1" s="1"/>
  <c r="H41" i="1"/>
  <c r="I34" i="1"/>
  <c r="H34" i="1"/>
  <c r="I27" i="1"/>
  <c r="H27" i="1"/>
  <c r="I25" i="1"/>
  <c r="H25" i="1"/>
  <c r="J57" i="1"/>
  <c r="J52" i="1"/>
  <c r="J51" i="1"/>
  <c r="J50" i="1"/>
  <c r="J49" i="1"/>
  <c r="J48" i="1"/>
  <c r="J45" i="1"/>
  <c r="J34" i="1"/>
  <c r="J27" i="1"/>
  <c r="J25" i="1"/>
  <c r="J22" i="1"/>
  <c r="I22" i="1"/>
  <c r="H22" i="1"/>
  <c r="J18" i="1"/>
  <c r="J14" i="1"/>
  <c r="J9" i="1"/>
  <c r="J6" i="1"/>
  <c r="I18" i="1"/>
  <c r="H18" i="1"/>
  <c r="I14" i="1"/>
  <c r="I9" i="1"/>
  <c r="I6" i="1"/>
  <c r="H14" i="1"/>
  <c r="H9" i="1"/>
  <c r="H6" i="1"/>
  <c r="F29" i="1"/>
  <c r="G29" i="1" s="1"/>
  <c r="D31" i="1"/>
  <c r="F31" i="1" s="1"/>
  <c r="G31" i="1" s="1"/>
  <c r="D32" i="1"/>
  <c r="F32" i="1" s="1"/>
  <c r="G32" i="1" s="1"/>
  <c r="D33" i="1"/>
  <c r="F33" i="1" s="1"/>
  <c r="G33" i="1" s="1"/>
  <c r="D34" i="1"/>
  <c r="F34" i="1"/>
  <c r="G34" i="1" s="1"/>
  <c r="D35" i="1"/>
  <c r="F35" i="1"/>
  <c r="G35" i="1" s="1"/>
  <c r="D36" i="1"/>
  <c r="F36" i="1" s="1"/>
  <c r="G36" i="1" s="1"/>
  <c r="D37" i="1"/>
  <c r="F37" i="1" s="1"/>
  <c r="G37" i="1" s="1"/>
  <c r="D38" i="1"/>
  <c r="F38" i="1" s="1"/>
  <c r="G38" i="1" s="1"/>
  <c r="D39" i="1"/>
  <c r="F39" i="1" s="1"/>
  <c r="G39" i="1" s="1"/>
  <c r="D40" i="1"/>
  <c r="F40" i="1" s="1"/>
  <c r="G40" i="1" s="1"/>
  <c r="D41" i="1"/>
  <c r="F41" i="1" s="1"/>
  <c r="G41" i="1" s="1"/>
  <c r="D42" i="1"/>
  <c r="F42" i="1"/>
  <c r="G42" i="1" s="1"/>
  <c r="D43" i="1"/>
  <c r="F43" i="1"/>
  <c r="G43" i="1" s="1"/>
  <c r="D44" i="1"/>
  <c r="F44" i="1"/>
  <c r="G44" i="1" s="1"/>
  <c r="D45" i="1"/>
  <c r="F45" i="1"/>
  <c r="G45" i="1" s="1"/>
  <c r="F46" i="1"/>
  <c r="G46" i="1" s="1"/>
  <c r="D47" i="1"/>
  <c r="F47" i="1" s="1"/>
  <c r="G47" i="1" s="1"/>
  <c r="D48" i="1"/>
  <c r="F48" i="1"/>
  <c r="G48" i="1" s="1"/>
  <c r="D49" i="1"/>
  <c r="F49" i="1" s="1"/>
  <c r="G49" i="1" s="1"/>
  <c r="D50" i="1"/>
  <c r="F50" i="1" s="1"/>
  <c r="G50" i="1" s="1"/>
  <c r="D51" i="1"/>
  <c r="F51" i="1"/>
  <c r="G51" i="1" s="1"/>
  <c r="D52" i="1"/>
  <c r="F52" i="1" s="1"/>
  <c r="G52" i="1" s="1"/>
  <c r="D53" i="1"/>
  <c r="F53" i="1"/>
  <c r="G53" i="1" s="1"/>
  <c r="D54" i="1"/>
  <c r="F54" i="1"/>
  <c r="G54" i="1" s="1"/>
  <c r="D55" i="1"/>
  <c r="F55" i="1"/>
  <c r="G55" i="1" s="1"/>
  <c r="D56" i="1"/>
  <c r="F56" i="1" s="1"/>
  <c r="G56" i="1" s="1"/>
  <c r="D57" i="1"/>
  <c r="F57" i="1" s="1"/>
  <c r="G57" i="1" s="1"/>
  <c r="G58" i="1"/>
  <c r="D30" i="1"/>
  <c r="F30" i="1" s="1"/>
  <c r="G30" i="1" s="1"/>
  <c r="D23" i="1"/>
  <c r="F23" i="1" s="1"/>
  <c r="G23" i="1" s="1"/>
  <c r="D24" i="1"/>
  <c r="F24" i="1" s="1"/>
  <c r="G24" i="1" s="1"/>
  <c r="D25" i="1"/>
  <c r="F25" i="1" s="1"/>
  <c r="G25" i="1" s="1"/>
  <c r="D26" i="1"/>
  <c r="F26" i="1" s="1"/>
  <c r="G26" i="1" s="1"/>
  <c r="D27" i="1"/>
  <c r="F27" i="1" s="1"/>
  <c r="G27" i="1" s="1"/>
  <c r="D7" i="1"/>
  <c r="F7" i="1" s="1"/>
  <c r="G7" i="1" s="1"/>
  <c r="D8" i="1"/>
  <c r="F8" i="1" s="1"/>
  <c r="G8" i="1" s="1"/>
  <c r="D9" i="1"/>
  <c r="F9" i="1" s="1"/>
  <c r="G9" i="1" s="1"/>
  <c r="D10" i="1"/>
  <c r="F10" i="1" s="1"/>
  <c r="G10" i="1" s="1"/>
  <c r="D11" i="1"/>
  <c r="F11" i="1" s="1"/>
  <c r="G11" i="1" s="1"/>
  <c r="D12" i="1"/>
  <c r="F12" i="1" s="1"/>
  <c r="G12" i="1" s="1"/>
  <c r="D13" i="1"/>
  <c r="F13" i="1" s="1"/>
  <c r="G13" i="1" s="1"/>
  <c r="D14" i="1"/>
  <c r="F14" i="1" s="1"/>
  <c r="G14" i="1" s="1"/>
  <c r="F15" i="1"/>
  <c r="G15" i="1" s="1"/>
  <c r="D16" i="1"/>
  <c r="F16" i="1" s="1"/>
  <c r="G16" i="1" s="1"/>
  <c r="D17" i="1"/>
  <c r="F17" i="1" s="1"/>
  <c r="G17" i="1" s="1"/>
  <c r="D18" i="1"/>
  <c r="F18" i="1" s="1"/>
  <c r="G18" i="1" s="1"/>
  <c r="D19" i="1"/>
  <c r="F19" i="1" s="1"/>
  <c r="G19" i="1" s="1"/>
  <c r="D20" i="1"/>
  <c r="F20" i="1" s="1"/>
  <c r="G20" i="1" s="1"/>
  <c r="D21" i="1"/>
  <c r="F21" i="1" s="1"/>
  <c r="G21" i="1" s="1"/>
  <c r="D22" i="1"/>
  <c r="F22" i="1" s="1"/>
  <c r="G22" i="1" s="1"/>
  <c r="D4" i="1"/>
  <c r="F4" i="1" s="1"/>
  <c r="G4" i="1" s="1"/>
  <c r="D5" i="1"/>
  <c r="F5" i="1" s="1"/>
  <c r="G5" i="1" s="1"/>
  <c r="D6" i="1"/>
  <c r="F6" i="1" s="1"/>
  <c r="G6" i="1" s="1"/>
  <c r="D3" i="1"/>
  <c r="F3" i="1" s="1"/>
  <c r="G3" i="1" s="1"/>
  <c r="F2" i="1"/>
  <c r="G2" i="1" s="1"/>
  <c r="G28" i="1" s="1"/>
  <c r="J56" i="1" l="1"/>
  <c r="G59" i="1"/>
</calcChain>
</file>

<file path=xl/sharedStrings.xml><?xml version="1.0" encoding="utf-8"?>
<sst xmlns="http://schemas.openxmlformats.org/spreadsheetml/2006/main" count="74" uniqueCount="37">
  <si>
    <t>Дисциплина</t>
  </si>
  <si>
    <t>Группа</t>
  </si>
  <si>
    <t>Ожидание</t>
  </si>
  <si>
    <t>Реальность</t>
  </si>
  <si>
    <t>пира</t>
  </si>
  <si>
    <t>Комментарий</t>
  </si>
  <si>
    <t>Код "Пупа и Лупа"</t>
  </si>
  <si>
    <t>Начало</t>
  </si>
  <si>
    <t>Конец</t>
  </si>
  <si>
    <t>Разница с ожиданием</t>
  </si>
  <si>
    <t>клок</t>
  </si>
  <si>
    <t>ох</t>
  </si>
  <si>
    <t>555</t>
  </si>
  <si>
    <t>мега</t>
  </si>
  <si>
    <t>блд</t>
  </si>
  <si>
    <t>222</t>
  </si>
  <si>
    <t>333</t>
  </si>
  <si>
    <t>клок 2</t>
  </si>
  <si>
    <t>222 2</t>
  </si>
  <si>
    <t>222 3</t>
  </si>
  <si>
    <t>333 2</t>
  </si>
  <si>
    <t>444 2</t>
  </si>
  <si>
    <t>мега 2</t>
  </si>
  <si>
    <t>ох 2</t>
  </si>
  <si>
    <t>пира 2</t>
  </si>
  <si>
    <t>скьюб</t>
  </si>
  <si>
    <t>333 3</t>
  </si>
  <si>
    <t>Инструктаж для судей, ибо слоск</t>
  </si>
  <si>
    <t>Суммарное отставание</t>
  </si>
  <si>
    <t xml:space="preserve"> </t>
  </si>
  <si>
    <t>После группы начался обед</t>
  </si>
  <si>
    <t>Здесь пропал интернет, поэтому время приблизительное</t>
  </si>
  <si>
    <t>Инструктаж для судей, ибо блд</t>
  </si>
  <si>
    <t>После группы закончился день</t>
  </si>
  <si>
    <t>Итого по дню</t>
  </si>
  <si>
    <t>Ожидание по дисциплине</t>
  </si>
  <si>
    <t>Реальность по дисциплине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</si>
</sst>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0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20" fontId="0" fillId="0" borderId="1" xfId="0" applyNumberFormat="1" applyBorder="1"/>
    <xf numFmtId="0" fontId="1" fillId="0" borderId="0" xfId="0" applyFont="1"/>
    <xf numFmtId="49" fontId="0" fillId="0" borderId="2" xfId="0" applyNumberFormat="1" applyBorder="1"/>
    <xf numFmtId="0" fontId="0" fillId="0" borderId="2" xfId="0" applyBorder="1"/>
    <xf numFmtId="20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BCC6-E93C-4045-8E7C-79CD70D1CB87}">
  <dimension ref="A1:K59"/>
  <sheetViews>
    <sheetView tabSelected="1" topLeftCell="A29" workbookViewId="0">
      <selection activeCell="J57" sqref="J57"/>
    </sheetView>
  </sheetViews>
  <sheetFormatPr defaultRowHeight="15" x14ac:dyDescent="0.25"/>
  <cols>
    <col min="1" max="1" width="12.28515625" style="2" bestFit="1" customWidth="1"/>
    <col min="2" max="2" width="7.28515625" bestFit="1" customWidth="1"/>
    <col min="3" max="3" width="10.5703125" bestFit="1" customWidth="1"/>
    <col min="4" max="5" width="10.5703125" customWidth="1"/>
    <col min="6" max="6" width="13.5703125" bestFit="1" customWidth="1"/>
    <col min="7" max="7" width="21.140625" bestFit="1" customWidth="1"/>
    <col min="8" max="8" width="25.28515625" bestFit="1" customWidth="1"/>
    <col min="9" max="9" width="26.28515625" bestFit="1" customWidth="1"/>
    <col min="10" max="10" width="21.140625" customWidth="1"/>
  </cols>
  <sheetData>
    <row r="1" spans="1:11" x14ac:dyDescent="0.25">
      <c r="A1" s="2" t="s">
        <v>0</v>
      </c>
      <c r="B1" t="s">
        <v>1</v>
      </c>
      <c r="C1" t="s">
        <v>2</v>
      </c>
      <c r="D1" t="s">
        <v>7</v>
      </c>
      <c r="E1" t="s">
        <v>8</v>
      </c>
      <c r="F1" t="s">
        <v>3</v>
      </c>
      <c r="G1" t="s">
        <v>9</v>
      </c>
      <c r="H1" t="s">
        <v>35</v>
      </c>
      <c r="I1" t="s">
        <v>36</v>
      </c>
      <c r="J1" t="s">
        <v>28</v>
      </c>
      <c r="K1" t="s">
        <v>5</v>
      </c>
    </row>
    <row r="2" spans="1:11" x14ac:dyDescent="0.25">
      <c r="A2" s="2" t="s">
        <v>4</v>
      </c>
      <c r="B2">
        <v>1</v>
      </c>
      <c r="C2">
        <v>12</v>
      </c>
      <c r="D2" s="1">
        <v>0.4381944444444445</v>
      </c>
      <c r="E2" s="1">
        <v>0.4513888888888889</v>
      </c>
      <c r="F2">
        <f>MINUTE(E2-D2)</f>
        <v>19</v>
      </c>
      <c r="G2">
        <f>F2-C2</f>
        <v>7</v>
      </c>
      <c r="K2" t="s">
        <v>6</v>
      </c>
    </row>
    <row r="3" spans="1:11" x14ac:dyDescent="0.25">
      <c r="A3" s="2" t="s">
        <v>4</v>
      </c>
      <c r="B3">
        <v>2</v>
      </c>
      <c r="C3">
        <v>12</v>
      </c>
      <c r="D3" s="1">
        <f>E2</f>
        <v>0.4513888888888889</v>
      </c>
      <c r="E3" s="1">
        <v>0.46388888888888885</v>
      </c>
      <c r="F3">
        <f t="shared" ref="F3:F27" si="0">MINUTE(E3-D3)</f>
        <v>18</v>
      </c>
      <c r="G3">
        <f t="shared" ref="G3:G27" si="1">F3-C3</f>
        <v>6</v>
      </c>
      <c r="K3" t="s">
        <v>6</v>
      </c>
    </row>
    <row r="4" spans="1:11" x14ac:dyDescent="0.25">
      <c r="A4" s="2" t="s">
        <v>4</v>
      </c>
      <c r="B4">
        <v>3</v>
      </c>
      <c r="C4">
        <v>12</v>
      </c>
      <c r="D4" s="1">
        <f t="shared" ref="D4:D27" si="2">E3</f>
        <v>0.46388888888888885</v>
      </c>
      <c r="E4" s="1">
        <v>0.47361111111111115</v>
      </c>
      <c r="F4">
        <f t="shared" si="0"/>
        <v>14</v>
      </c>
      <c r="G4">
        <f t="shared" si="1"/>
        <v>2</v>
      </c>
    </row>
    <row r="5" spans="1:11" x14ac:dyDescent="0.25">
      <c r="A5" s="2" t="s">
        <v>4</v>
      </c>
      <c r="B5">
        <v>4</v>
      </c>
      <c r="C5">
        <v>12</v>
      </c>
      <c r="D5" s="1">
        <f t="shared" si="2"/>
        <v>0.47361111111111115</v>
      </c>
      <c r="E5" s="1">
        <v>0.48333333333333334</v>
      </c>
      <c r="F5">
        <f t="shared" si="0"/>
        <v>14</v>
      </c>
      <c r="G5">
        <f t="shared" si="1"/>
        <v>2</v>
      </c>
    </row>
    <row r="6" spans="1:11" x14ac:dyDescent="0.25">
      <c r="A6" s="2" t="s">
        <v>4</v>
      </c>
      <c r="B6">
        <v>5</v>
      </c>
      <c r="C6">
        <v>12</v>
      </c>
      <c r="D6" s="1">
        <f t="shared" si="2"/>
        <v>0.48333333333333334</v>
      </c>
      <c r="E6" s="1">
        <v>0.49513888888888885</v>
      </c>
      <c r="F6">
        <f t="shared" si="0"/>
        <v>17</v>
      </c>
      <c r="G6">
        <f t="shared" si="1"/>
        <v>5</v>
      </c>
      <c r="H6">
        <f>SUM(C2:C6)</f>
        <v>60</v>
      </c>
      <c r="I6">
        <f>SUM(F2:F6)</f>
        <v>82</v>
      </c>
      <c r="J6">
        <f>I6-H6</f>
        <v>22</v>
      </c>
    </row>
    <row r="7" spans="1:11" s="4" customFormat="1" x14ac:dyDescent="0.25">
      <c r="A7" s="3" t="s">
        <v>10</v>
      </c>
      <c r="B7" s="4">
        <v>1</v>
      </c>
      <c r="C7" s="4">
        <v>19</v>
      </c>
      <c r="D7" s="5">
        <f t="shared" si="2"/>
        <v>0.49513888888888885</v>
      </c>
      <c r="E7" s="5">
        <v>0.51180555555555551</v>
      </c>
      <c r="F7" s="4">
        <f t="shared" si="0"/>
        <v>24</v>
      </c>
      <c r="G7" s="4">
        <f t="shared" si="1"/>
        <v>5</v>
      </c>
      <c r="J7" s="4" t="s">
        <v>29</v>
      </c>
      <c r="K7" s="4" t="s">
        <v>27</v>
      </c>
    </row>
    <row r="8" spans="1:11" x14ac:dyDescent="0.25">
      <c r="A8" s="2" t="s">
        <v>10</v>
      </c>
      <c r="B8">
        <v>2</v>
      </c>
      <c r="C8">
        <v>19</v>
      </c>
      <c r="D8" s="1">
        <f t="shared" si="2"/>
        <v>0.51180555555555551</v>
      </c>
      <c r="E8" s="1">
        <v>0.52638888888888891</v>
      </c>
      <c r="F8">
        <f t="shared" si="0"/>
        <v>21</v>
      </c>
      <c r="G8">
        <f t="shared" si="1"/>
        <v>2</v>
      </c>
    </row>
    <row r="9" spans="1:11" x14ac:dyDescent="0.25">
      <c r="A9" s="2" t="s">
        <v>10</v>
      </c>
      <c r="B9">
        <v>3</v>
      </c>
      <c r="C9">
        <v>19</v>
      </c>
      <c r="D9" s="1">
        <f t="shared" si="2"/>
        <v>0.52638888888888891</v>
      </c>
      <c r="E9" s="1">
        <v>0.54513888888888895</v>
      </c>
      <c r="F9">
        <f t="shared" si="0"/>
        <v>27</v>
      </c>
      <c r="G9">
        <f t="shared" si="1"/>
        <v>8</v>
      </c>
      <c r="H9">
        <f>SUM(C7:C9)</f>
        <v>57</v>
      </c>
      <c r="I9">
        <f>SUM(F7:F9)</f>
        <v>72</v>
      </c>
      <c r="J9">
        <f>I9-H9</f>
        <v>15</v>
      </c>
    </row>
    <row r="10" spans="1:11" s="4" customFormat="1" x14ac:dyDescent="0.25">
      <c r="A10" s="3">
        <v>444</v>
      </c>
      <c r="B10" s="4">
        <v>1</v>
      </c>
      <c r="C10" s="4">
        <v>13</v>
      </c>
      <c r="D10" s="5">
        <f t="shared" si="2"/>
        <v>0.54513888888888895</v>
      </c>
      <c r="E10" s="5">
        <v>0.56041666666666667</v>
      </c>
      <c r="F10" s="4">
        <f t="shared" si="0"/>
        <v>22</v>
      </c>
      <c r="G10" s="4">
        <f t="shared" si="1"/>
        <v>9</v>
      </c>
    </row>
    <row r="11" spans="1:11" x14ac:dyDescent="0.25">
      <c r="A11" s="2">
        <v>444</v>
      </c>
      <c r="B11">
        <v>2</v>
      </c>
      <c r="C11">
        <v>13</v>
      </c>
      <c r="D11" s="1">
        <f t="shared" si="2"/>
        <v>0.56041666666666667</v>
      </c>
      <c r="E11" s="1">
        <v>0.5756944444444444</v>
      </c>
      <c r="F11">
        <f t="shared" si="0"/>
        <v>22</v>
      </c>
      <c r="G11">
        <f t="shared" si="1"/>
        <v>9</v>
      </c>
    </row>
    <row r="12" spans="1:11" x14ac:dyDescent="0.25">
      <c r="A12" s="2">
        <v>444</v>
      </c>
      <c r="B12">
        <v>3</v>
      </c>
      <c r="C12">
        <v>13</v>
      </c>
      <c r="D12" s="1">
        <f t="shared" si="2"/>
        <v>0.5756944444444444</v>
      </c>
      <c r="E12" s="1">
        <v>0.58958333333333335</v>
      </c>
      <c r="F12">
        <f t="shared" si="0"/>
        <v>20</v>
      </c>
      <c r="G12">
        <f t="shared" si="1"/>
        <v>7</v>
      </c>
    </row>
    <row r="13" spans="1:11" x14ac:dyDescent="0.25">
      <c r="A13" s="2">
        <v>444</v>
      </c>
      <c r="B13">
        <v>4</v>
      </c>
      <c r="C13">
        <v>13</v>
      </c>
      <c r="D13" s="1">
        <f t="shared" si="2"/>
        <v>0.58958333333333335</v>
      </c>
      <c r="E13" s="1">
        <v>0.60486111111111118</v>
      </c>
      <c r="F13">
        <f t="shared" si="0"/>
        <v>22</v>
      </c>
      <c r="G13">
        <f t="shared" si="1"/>
        <v>9</v>
      </c>
    </row>
    <row r="14" spans="1:11" x14ac:dyDescent="0.25">
      <c r="A14" s="2">
        <v>444</v>
      </c>
      <c r="B14">
        <v>5</v>
      </c>
      <c r="C14">
        <v>13</v>
      </c>
      <c r="D14" s="1">
        <f t="shared" si="2"/>
        <v>0.60486111111111118</v>
      </c>
      <c r="E14" s="1">
        <v>0.61319444444444449</v>
      </c>
      <c r="F14">
        <f t="shared" si="0"/>
        <v>12</v>
      </c>
      <c r="G14">
        <f t="shared" si="1"/>
        <v>-1</v>
      </c>
      <c r="H14">
        <f>SUM(C10:C14)</f>
        <v>65</v>
      </c>
      <c r="I14">
        <f>SUM(F10:F14)</f>
        <v>98</v>
      </c>
      <c r="J14">
        <f>I14-H14</f>
        <v>33</v>
      </c>
      <c r="K14" t="s">
        <v>30</v>
      </c>
    </row>
    <row r="15" spans="1:11" s="4" customFormat="1" x14ac:dyDescent="0.25">
      <c r="A15" s="3" t="s">
        <v>11</v>
      </c>
      <c r="B15" s="4">
        <v>1</v>
      </c>
      <c r="C15" s="4">
        <v>15</v>
      </c>
      <c r="D15" s="5">
        <v>0.65972222222222221</v>
      </c>
      <c r="E15" s="5">
        <v>0.67083333333333339</v>
      </c>
      <c r="F15" s="4">
        <f t="shared" si="0"/>
        <v>16</v>
      </c>
      <c r="G15" s="4">
        <f t="shared" si="1"/>
        <v>1</v>
      </c>
    </row>
    <row r="16" spans="1:11" x14ac:dyDescent="0.25">
      <c r="A16" s="2" t="s">
        <v>11</v>
      </c>
      <c r="B16">
        <v>2</v>
      </c>
      <c r="C16">
        <v>15</v>
      </c>
      <c r="D16" s="1">
        <f t="shared" si="2"/>
        <v>0.67083333333333339</v>
      </c>
      <c r="E16" s="1">
        <v>0.6791666666666667</v>
      </c>
      <c r="F16">
        <f t="shared" si="0"/>
        <v>12</v>
      </c>
      <c r="G16">
        <f t="shared" si="1"/>
        <v>-3</v>
      </c>
    </row>
    <row r="17" spans="1:11" x14ac:dyDescent="0.25">
      <c r="A17" s="2" t="s">
        <v>11</v>
      </c>
      <c r="B17">
        <v>3</v>
      </c>
      <c r="C17">
        <v>15</v>
      </c>
      <c r="D17" s="1">
        <f t="shared" si="2"/>
        <v>0.6791666666666667</v>
      </c>
      <c r="E17" s="1">
        <v>0.69027777777777777</v>
      </c>
      <c r="F17">
        <f t="shared" si="0"/>
        <v>16</v>
      </c>
      <c r="G17">
        <f t="shared" si="1"/>
        <v>1</v>
      </c>
    </row>
    <row r="18" spans="1:11" x14ac:dyDescent="0.25">
      <c r="A18" s="2" t="s">
        <v>11</v>
      </c>
      <c r="B18">
        <v>4</v>
      </c>
      <c r="C18">
        <v>15</v>
      </c>
      <c r="D18" s="1">
        <f t="shared" si="2"/>
        <v>0.69027777777777777</v>
      </c>
      <c r="E18" s="1">
        <v>0.70208333333333339</v>
      </c>
      <c r="F18">
        <f t="shared" si="0"/>
        <v>17</v>
      </c>
      <c r="G18">
        <f t="shared" si="1"/>
        <v>2</v>
      </c>
      <c r="H18">
        <f>SUM(C15:C18)</f>
        <v>60</v>
      </c>
      <c r="I18">
        <f>SUM(F15:F18)</f>
        <v>61</v>
      </c>
      <c r="J18">
        <f>I18-H18</f>
        <v>1</v>
      </c>
    </row>
    <row r="19" spans="1:11" s="4" customFormat="1" x14ac:dyDescent="0.25">
      <c r="A19" s="3" t="s">
        <v>12</v>
      </c>
      <c r="B19" s="4">
        <v>1</v>
      </c>
      <c r="C19" s="4">
        <v>20</v>
      </c>
      <c r="D19" s="5">
        <f t="shared" si="2"/>
        <v>0.70208333333333339</v>
      </c>
      <c r="E19" s="5">
        <v>0.71666666666666667</v>
      </c>
      <c r="F19" s="4">
        <f t="shared" si="0"/>
        <v>21</v>
      </c>
      <c r="G19" s="4">
        <f t="shared" si="1"/>
        <v>1</v>
      </c>
    </row>
    <row r="20" spans="1:11" x14ac:dyDescent="0.25">
      <c r="A20" s="2" t="s">
        <v>12</v>
      </c>
      <c r="B20">
        <v>2</v>
      </c>
      <c r="C20">
        <v>20</v>
      </c>
      <c r="D20" s="1">
        <f t="shared" si="2"/>
        <v>0.71666666666666667</v>
      </c>
      <c r="E20" s="1">
        <v>0.73611111111111116</v>
      </c>
      <c r="F20">
        <f t="shared" si="0"/>
        <v>28</v>
      </c>
      <c r="G20">
        <f t="shared" si="1"/>
        <v>8</v>
      </c>
    </row>
    <row r="21" spans="1:11" x14ac:dyDescent="0.25">
      <c r="A21" s="2" t="s">
        <v>12</v>
      </c>
      <c r="B21">
        <v>3</v>
      </c>
      <c r="C21">
        <v>20</v>
      </c>
      <c r="D21" s="1">
        <f t="shared" si="2"/>
        <v>0.73611111111111116</v>
      </c>
      <c r="E21" s="1">
        <v>0.75416666666666676</v>
      </c>
      <c r="F21">
        <f t="shared" si="0"/>
        <v>26</v>
      </c>
      <c r="G21">
        <f t="shared" si="1"/>
        <v>6</v>
      </c>
      <c r="K21" t="s">
        <v>31</v>
      </c>
    </row>
    <row r="22" spans="1:11" x14ac:dyDescent="0.25">
      <c r="A22" s="2" t="s">
        <v>12</v>
      </c>
      <c r="B22">
        <v>4</v>
      </c>
      <c r="C22">
        <v>20</v>
      </c>
      <c r="D22" s="1">
        <f t="shared" si="2"/>
        <v>0.75416666666666676</v>
      </c>
      <c r="E22" s="1">
        <v>0.7715277777777777</v>
      </c>
      <c r="F22">
        <f t="shared" si="0"/>
        <v>25</v>
      </c>
      <c r="G22">
        <f t="shared" si="1"/>
        <v>5</v>
      </c>
      <c r="H22">
        <f>SUM(C19:C22)</f>
        <v>80</v>
      </c>
      <c r="I22">
        <f>SUM(F19:F22)</f>
        <v>100</v>
      </c>
      <c r="J22">
        <f>I22-H22</f>
        <v>20</v>
      </c>
    </row>
    <row r="23" spans="1:11" s="4" customFormat="1" x14ac:dyDescent="0.25">
      <c r="A23" s="3" t="s">
        <v>13</v>
      </c>
      <c r="B23" s="4">
        <v>1</v>
      </c>
      <c r="C23" s="4">
        <v>22</v>
      </c>
      <c r="D23" s="5">
        <f t="shared" si="2"/>
        <v>0.7715277777777777</v>
      </c>
      <c r="E23" s="5">
        <v>0.78611111111111109</v>
      </c>
      <c r="F23" s="4">
        <f t="shared" si="0"/>
        <v>21</v>
      </c>
      <c r="G23" s="4">
        <f t="shared" si="1"/>
        <v>-1</v>
      </c>
    </row>
    <row r="24" spans="1:11" x14ac:dyDescent="0.25">
      <c r="A24" s="2" t="s">
        <v>13</v>
      </c>
      <c r="B24">
        <v>2</v>
      </c>
      <c r="C24">
        <v>22</v>
      </c>
      <c r="D24" s="1">
        <f t="shared" si="2"/>
        <v>0.78611111111111109</v>
      </c>
      <c r="E24" s="1">
        <v>0.8027777777777777</v>
      </c>
      <c r="F24">
        <f t="shared" si="0"/>
        <v>24</v>
      </c>
      <c r="G24">
        <f t="shared" si="1"/>
        <v>2</v>
      </c>
    </row>
    <row r="25" spans="1:11" x14ac:dyDescent="0.25">
      <c r="A25" s="2" t="s">
        <v>13</v>
      </c>
      <c r="B25">
        <v>3</v>
      </c>
      <c r="C25">
        <v>22</v>
      </c>
      <c r="D25" s="1">
        <f t="shared" si="2"/>
        <v>0.8027777777777777</v>
      </c>
      <c r="E25" s="1">
        <v>0.82152777777777775</v>
      </c>
      <c r="F25">
        <f t="shared" si="0"/>
        <v>27</v>
      </c>
      <c r="G25">
        <f t="shared" si="1"/>
        <v>5</v>
      </c>
      <c r="H25">
        <f>SUM(C23:C25)</f>
        <v>66</v>
      </c>
      <c r="I25">
        <f>SUM(F23:F25)</f>
        <v>72</v>
      </c>
      <c r="J25">
        <f>I25-H25</f>
        <v>6</v>
      </c>
      <c r="K25" t="s">
        <v>32</v>
      </c>
    </row>
    <row r="26" spans="1:11" s="4" customFormat="1" x14ac:dyDescent="0.25">
      <c r="A26" s="3" t="s">
        <v>14</v>
      </c>
      <c r="B26" s="4">
        <v>1</v>
      </c>
      <c r="C26" s="4">
        <v>23</v>
      </c>
      <c r="D26" s="5">
        <f t="shared" si="2"/>
        <v>0.82152777777777775</v>
      </c>
      <c r="E26" s="5">
        <v>0.84097222222222223</v>
      </c>
      <c r="F26" s="4">
        <f t="shared" si="0"/>
        <v>28</v>
      </c>
      <c r="G26" s="4">
        <f t="shared" si="1"/>
        <v>5</v>
      </c>
    </row>
    <row r="27" spans="1:11" x14ac:dyDescent="0.25">
      <c r="A27" s="2" t="s">
        <v>14</v>
      </c>
      <c r="B27">
        <v>2</v>
      </c>
      <c r="C27">
        <v>23</v>
      </c>
      <c r="D27" s="1">
        <f t="shared" si="2"/>
        <v>0.84097222222222223</v>
      </c>
      <c r="E27" s="1">
        <v>0.8618055555555556</v>
      </c>
      <c r="F27">
        <f t="shared" si="0"/>
        <v>30</v>
      </c>
      <c r="G27">
        <f t="shared" si="1"/>
        <v>7</v>
      </c>
      <c r="H27">
        <f>SUM(C26:C27)</f>
        <v>46</v>
      </c>
      <c r="I27">
        <f>SUM(F26:F27)</f>
        <v>58</v>
      </c>
      <c r="J27">
        <f>I27-H27</f>
        <v>12</v>
      </c>
      <c r="K27" t="s">
        <v>33</v>
      </c>
    </row>
    <row r="28" spans="1:11" x14ac:dyDescent="0.25">
      <c r="F28" s="6" t="s">
        <v>34</v>
      </c>
      <c r="G28">
        <f>SUM(G2:G27)</f>
        <v>109</v>
      </c>
    </row>
    <row r="29" spans="1:11" s="4" customFormat="1" x14ac:dyDescent="0.25">
      <c r="A29" s="3" t="s">
        <v>15</v>
      </c>
      <c r="B29" s="4">
        <v>1</v>
      </c>
      <c r="C29" s="4">
        <v>12</v>
      </c>
      <c r="D29" s="5">
        <v>0.40416666666666662</v>
      </c>
      <c r="E29" s="5">
        <v>0.41388888888888892</v>
      </c>
      <c r="F29" s="4">
        <f t="shared" ref="F29:F30" si="3">MINUTE(E29-D29)</f>
        <v>14</v>
      </c>
      <c r="G29" s="4">
        <f t="shared" ref="G29:G30" si="4">F29-C29</f>
        <v>2</v>
      </c>
    </row>
    <row r="30" spans="1:11" x14ac:dyDescent="0.25">
      <c r="A30" s="2" t="s">
        <v>15</v>
      </c>
      <c r="B30">
        <v>2</v>
      </c>
      <c r="C30">
        <v>12</v>
      </c>
      <c r="D30" s="1">
        <f t="shared" ref="D30:D57" si="5">E29</f>
        <v>0.41388888888888892</v>
      </c>
      <c r="E30" s="1">
        <v>0.4236111111111111</v>
      </c>
      <c r="F30">
        <f t="shared" si="3"/>
        <v>14</v>
      </c>
      <c r="G30">
        <f t="shared" si="4"/>
        <v>2</v>
      </c>
    </row>
    <row r="31" spans="1:11" x14ac:dyDescent="0.25">
      <c r="A31" s="2" t="s">
        <v>15</v>
      </c>
      <c r="B31">
        <v>3</v>
      </c>
      <c r="C31">
        <v>12</v>
      </c>
      <c r="D31" s="1">
        <f t="shared" si="5"/>
        <v>0.4236111111111111</v>
      </c>
      <c r="E31" s="1">
        <v>0.43124999999999997</v>
      </c>
      <c r="F31">
        <f t="shared" ref="F31:F57" si="6">MINUTE(E31-D31)</f>
        <v>11</v>
      </c>
      <c r="G31">
        <f t="shared" ref="G31:G58" si="7">F31-C31</f>
        <v>-1</v>
      </c>
    </row>
    <row r="32" spans="1:11" x14ac:dyDescent="0.25">
      <c r="A32" s="2" t="s">
        <v>15</v>
      </c>
      <c r="B32">
        <v>4</v>
      </c>
      <c r="C32">
        <v>12</v>
      </c>
      <c r="D32" s="1">
        <f t="shared" si="5"/>
        <v>0.43124999999999997</v>
      </c>
      <c r="E32" s="1">
        <v>0.44236111111111115</v>
      </c>
      <c r="F32">
        <f t="shared" si="6"/>
        <v>16</v>
      </c>
      <c r="G32">
        <f t="shared" si="7"/>
        <v>4</v>
      </c>
    </row>
    <row r="33" spans="1:11" x14ac:dyDescent="0.25">
      <c r="A33" s="2" t="s">
        <v>15</v>
      </c>
      <c r="B33">
        <v>5</v>
      </c>
      <c r="C33">
        <v>12</v>
      </c>
      <c r="D33" s="1">
        <f t="shared" si="5"/>
        <v>0.44236111111111115</v>
      </c>
      <c r="E33" s="1">
        <v>0.45069444444444445</v>
      </c>
      <c r="F33">
        <f t="shared" si="6"/>
        <v>12</v>
      </c>
      <c r="G33">
        <f t="shared" si="7"/>
        <v>0</v>
      </c>
    </row>
    <row r="34" spans="1:11" x14ac:dyDescent="0.25">
      <c r="A34" s="2" t="s">
        <v>15</v>
      </c>
      <c r="B34">
        <v>6</v>
      </c>
      <c r="C34">
        <v>12</v>
      </c>
      <c r="D34" s="1">
        <f t="shared" si="5"/>
        <v>0.45069444444444445</v>
      </c>
      <c r="E34" s="1">
        <v>0.4597222222222222</v>
      </c>
      <c r="F34">
        <f t="shared" si="6"/>
        <v>13</v>
      </c>
      <c r="G34">
        <f t="shared" si="7"/>
        <v>1</v>
      </c>
      <c r="H34">
        <f>SUM(C29:C34)</f>
        <v>72</v>
      </c>
      <c r="I34">
        <f>SUM(F29:F34)</f>
        <v>80</v>
      </c>
      <c r="J34">
        <f>I34-H34</f>
        <v>8</v>
      </c>
    </row>
    <row r="35" spans="1:11" s="4" customFormat="1" x14ac:dyDescent="0.25">
      <c r="A35" s="3" t="s">
        <v>16</v>
      </c>
      <c r="B35" s="4">
        <v>1</v>
      </c>
      <c r="C35" s="4">
        <v>9</v>
      </c>
      <c r="D35" s="5">
        <f t="shared" si="5"/>
        <v>0.4597222222222222</v>
      </c>
      <c r="E35" s="5">
        <v>0.47222222222222227</v>
      </c>
      <c r="F35" s="4">
        <f t="shared" si="6"/>
        <v>18</v>
      </c>
      <c r="G35" s="4">
        <f t="shared" si="7"/>
        <v>9</v>
      </c>
    </row>
    <row r="36" spans="1:11" x14ac:dyDescent="0.25">
      <c r="A36" s="2" t="s">
        <v>16</v>
      </c>
      <c r="B36">
        <v>2</v>
      </c>
      <c r="C36">
        <v>9</v>
      </c>
      <c r="D36" s="1">
        <f t="shared" si="5"/>
        <v>0.47222222222222227</v>
      </c>
      <c r="E36" s="1">
        <v>0.48819444444444443</v>
      </c>
      <c r="F36">
        <f t="shared" si="6"/>
        <v>23</v>
      </c>
      <c r="G36">
        <f t="shared" si="7"/>
        <v>14</v>
      </c>
    </row>
    <row r="37" spans="1:11" x14ac:dyDescent="0.25">
      <c r="A37" s="2" t="s">
        <v>16</v>
      </c>
      <c r="B37">
        <v>3</v>
      </c>
      <c r="C37">
        <v>9</v>
      </c>
      <c r="D37" s="1">
        <f t="shared" si="5"/>
        <v>0.48819444444444443</v>
      </c>
      <c r="E37" s="1">
        <v>0.4993055555555555</v>
      </c>
      <c r="F37">
        <f t="shared" si="6"/>
        <v>16</v>
      </c>
      <c r="G37">
        <f t="shared" si="7"/>
        <v>7</v>
      </c>
    </row>
    <row r="38" spans="1:11" x14ac:dyDescent="0.25">
      <c r="A38" s="2" t="s">
        <v>16</v>
      </c>
      <c r="B38">
        <v>4</v>
      </c>
      <c r="C38">
        <v>9</v>
      </c>
      <c r="D38" s="1">
        <f t="shared" si="5"/>
        <v>0.4993055555555555</v>
      </c>
      <c r="E38" s="1">
        <v>0.50972222222222219</v>
      </c>
      <c r="F38">
        <f t="shared" si="6"/>
        <v>15</v>
      </c>
      <c r="G38">
        <f t="shared" si="7"/>
        <v>6</v>
      </c>
    </row>
    <row r="39" spans="1:11" x14ac:dyDescent="0.25">
      <c r="A39" s="2" t="s">
        <v>16</v>
      </c>
      <c r="B39">
        <v>5</v>
      </c>
      <c r="C39">
        <v>9</v>
      </c>
      <c r="D39" s="1">
        <f t="shared" si="5"/>
        <v>0.50972222222222219</v>
      </c>
      <c r="E39" s="1">
        <v>0.51874999999999993</v>
      </c>
      <c r="F39">
        <f t="shared" si="6"/>
        <v>13</v>
      </c>
      <c r="G39">
        <f t="shared" si="7"/>
        <v>4</v>
      </c>
    </row>
    <row r="40" spans="1:11" x14ac:dyDescent="0.25">
      <c r="A40" s="2" t="s">
        <v>16</v>
      </c>
      <c r="B40">
        <v>6</v>
      </c>
      <c r="C40">
        <v>9</v>
      </c>
      <c r="D40" s="1">
        <f t="shared" si="5"/>
        <v>0.51874999999999993</v>
      </c>
      <c r="E40" s="1">
        <v>0.52708333333333335</v>
      </c>
      <c r="F40">
        <f t="shared" si="6"/>
        <v>12</v>
      </c>
      <c r="G40">
        <f t="shared" si="7"/>
        <v>3</v>
      </c>
    </row>
    <row r="41" spans="1:11" x14ac:dyDescent="0.25">
      <c r="A41" s="2" t="s">
        <v>16</v>
      </c>
      <c r="B41">
        <v>7</v>
      </c>
      <c r="C41">
        <v>9</v>
      </c>
      <c r="D41" s="1">
        <f t="shared" si="5"/>
        <v>0.52708333333333335</v>
      </c>
      <c r="E41" s="1">
        <v>0.53472222222222221</v>
      </c>
      <c r="F41">
        <f t="shared" si="6"/>
        <v>11</v>
      </c>
      <c r="G41">
        <f t="shared" si="7"/>
        <v>2</v>
      </c>
      <c r="H41">
        <f>SUM(C35:C41)</f>
        <v>63</v>
      </c>
      <c r="I41">
        <f>SUM(F35:F41)</f>
        <v>108</v>
      </c>
      <c r="J41">
        <f>I41-H41</f>
        <v>45</v>
      </c>
      <c r="K41" t="s">
        <v>31</v>
      </c>
    </row>
    <row r="42" spans="1:11" s="4" customFormat="1" x14ac:dyDescent="0.25">
      <c r="A42" s="3" t="s">
        <v>17</v>
      </c>
      <c r="B42" s="4">
        <v>1</v>
      </c>
      <c r="C42" s="4">
        <v>40</v>
      </c>
      <c r="D42" s="5">
        <f t="shared" si="5"/>
        <v>0.53472222222222221</v>
      </c>
      <c r="E42" s="5">
        <v>0.55347222222222225</v>
      </c>
      <c r="F42" s="4">
        <f t="shared" si="6"/>
        <v>27</v>
      </c>
      <c r="G42" s="4">
        <f t="shared" si="7"/>
        <v>-13</v>
      </c>
      <c r="H42" s="4">
        <f>C42</f>
        <v>40</v>
      </c>
      <c r="I42" s="4">
        <f>F42</f>
        <v>27</v>
      </c>
      <c r="J42" s="4">
        <f>I42-H42</f>
        <v>-13</v>
      </c>
    </row>
    <row r="43" spans="1:11" s="4" customFormat="1" x14ac:dyDescent="0.25">
      <c r="A43" s="3" t="s">
        <v>18</v>
      </c>
      <c r="B43" s="4">
        <v>1</v>
      </c>
      <c r="C43" s="4">
        <v>12</v>
      </c>
      <c r="D43" s="5">
        <f t="shared" si="5"/>
        <v>0.55347222222222225</v>
      </c>
      <c r="E43" s="5">
        <v>0.56041666666666667</v>
      </c>
      <c r="F43" s="4">
        <f t="shared" si="6"/>
        <v>10</v>
      </c>
      <c r="G43" s="4">
        <f t="shared" si="7"/>
        <v>-2</v>
      </c>
    </row>
    <row r="44" spans="1:11" x14ac:dyDescent="0.25">
      <c r="A44" s="2" t="s">
        <v>18</v>
      </c>
      <c r="B44">
        <v>2</v>
      </c>
      <c r="C44">
        <v>12</v>
      </c>
      <c r="D44" s="1">
        <f t="shared" si="5"/>
        <v>0.56041666666666667</v>
      </c>
      <c r="E44" s="1">
        <v>0.56944444444444442</v>
      </c>
      <c r="F44">
        <f t="shared" si="6"/>
        <v>13</v>
      </c>
      <c r="G44">
        <f t="shared" si="7"/>
        <v>1</v>
      </c>
    </row>
    <row r="45" spans="1:11" x14ac:dyDescent="0.25">
      <c r="A45" s="2" t="s">
        <v>18</v>
      </c>
      <c r="B45">
        <v>3</v>
      </c>
      <c r="C45">
        <v>12</v>
      </c>
      <c r="D45" s="1">
        <f t="shared" si="5"/>
        <v>0.56944444444444442</v>
      </c>
      <c r="E45" s="1">
        <v>0.57638888888888895</v>
      </c>
      <c r="F45">
        <f t="shared" si="6"/>
        <v>10</v>
      </c>
      <c r="G45">
        <f t="shared" si="7"/>
        <v>-2</v>
      </c>
      <c r="H45">
        <f>SUM(C43:C45)</f>
        <v>36</v>
      </c>
      <c r="I45">
        <f>SUM(F43:F45)</f>
        <v>33</v>
      </c>
      <c r="J45">
        <f>I45-H45</f>
        <v>-3</v>
      </c>
      <c r="K45" t="s">
        <v>30</v>
      </c>
    </row>
    <row r="46" spans="1:11" s="4" customFormat="1" x14ac:dyDescent="0.25">
      <c r="A46" s="3" t="s">
        <v>20</v>
      </c>
      <c r="B46" s="4">
        <v>1</v>
      </c>
      <c r="C46" s="4">
        <v>20</v>
      </c>
      <c r="D46" s="5">
        <v>0.61527777777777781</v>
      </c>
      <c r="E46" s="5">
        <v>0.62638888888888888</v>
      </c>
      <c r="F46" s="4">
        <f t="shared" si="6"/>
        <v>16</v>
      </c>
      <c r="G46" s="4">
        <f t="shared" si="7"/>
        <v>-4</v>
      </c>
    </row>
    <row r="47" spans="1:11" x14ac:dyDescent="0.25">
      <c r="A47" s="2" t="s">
        <v>20</v>
      </c>
      <c r="B47">
        <v>2</v>
      </c>
      <c r="C47">
        <v>20</v>
      </c>
      <c r="D47" s="1">
        <f t="shared" si="5"/>
        <v>0.62638888888888888</v>
      </c>
      <c r="E47" s="1">
        <v>0.63750000000000007</v>
      </c>
      <c r="F47">
        <f t="shared" si="6"/>
        <v>16</v>
      </c>
      <c r="G47">
        <f t="shared" si="7"/>
        <v>-4</v>
      </c>
    </row>
    <row r="48" spans="1:11" x14ac:dyDescent="0.25">
      <c r="A48" s="2" t="s">
        <v>20</v>
      </c>
      <c r="B48">
        <v>3</v>
      </c>
      <c r="C48">
        <v>20</v>
      </c>
      <c r="D48" s="1">
        <f t="shared" si="5"/>
        <v>0.63750000000000007</v>
      </c>
      <c r="E48" s="1">
        <v>0.6479166666666667</v>
      </c>
      <c r="F48">
        <f t="shared" si="6"/>
        <v>15</v>
      </c>
      <c r="G48">
        <f t="shared" si="7"/>
        <v>-5</v>
      </c>
      <c r="H48">
        <f>SUM(C46:C48)</f>
        <v>60</v>
      </c>
      <c r="I48">
        <f>SUM(F46:F48)</f>
        <v>47</v>
      </c>
      <c r="J48">
        <f>I48-H48</f>
        <v>-13</v>
      </c>
    </row>
    <row r="49" spans="1:10" s="4" customFormat="1" x14ac:dyDescent="0.25">
      <c r="A49" s="3" t="s">
        <v>21</v>
      </c>
      <c r="B49" s="4">
        <v>1</v>
      </c>
      <c r="C49" s="4">
        <v>20</v>
      </c>
      <c r="D49" s="5">
        <f t="shared" si="5"/>
        <v>0.6479166666666667</v>
      </c>
      <c r="E49" s="5">
        <v>0.66319444444444442</v>
      </c>
      <c r="F49" s="4">
        <f t="shared" si="6"/>
        <v>22</v>
      </c>
      <c r="G49" s="4">
        <f t="shared" si="7"/>
        <v>2</v>
      </c>
      <c r="H49" s="4">
        <f>C49</f>
        <v>20</v>
      </c>
      <c r="I49" s="4">
        <f>F49</f>
        <v>22</v>
      </c>
      <c r="J49" s="4">
        <f>I49-H49</f>
        <v>2</v>
      </c>
    </row>
    <row r="50" spans="1:10" s="4" customFormat="1" x14ac:dyDescent="0.25">
      <c r="A50" s="3" t="s">
        <v>22</v>
      </c>
      <c r="B50" s="4">
        <v>1</v>
      </c>
      <c r="C50" s="4">
        <v>20</v>
      </c>
      <c r="D50" s="5">
        <f t="shared" si="5"/>
        <v>0.66319444444444442</v>
      </c>
      <c r="E50" s="5">
        <v>0.68263888888888891</v>
      </c>
      <c r="F50" s="4">
        <f t="shared" si="6"/>
        <v>28</v>
      </c>
      <c r="G50" s="4">
        <f t="shared" si="7"/>
        <v>8</v>
      </c>
      <c r="H50" s="4">
        <f>C50</f>
        <v>20</v>
      </c>
      <c r="I50" s="4">
        <f>F50</f>
        <v>28</v>
      </c>
      <c r="J50" s="4">
        <f>I50-H50</f>
        <v>8</v>
      </c>
    </row>
    <row r="51" spans="1:10" s="4" customFormat="1" x14ac:dyDescent="0.25">
      <c r="A51" s="3" t="s">
        <v>23</v>
      </c>
      <c r="B51" s="4">
        <v>1</v>
      </c>
      <c r="C51" s="4">
        <v>20</v>
      </c>
      <c r="D51" s="5">
        <f t="shared" si="5"/>
        <v>0.68263888888888891</v>
      </c>
      <c r="E51" s="5">
        <v>0.69374999999999998</v>
      </c>
      <c r="F51" s="4">
        <f t="shared" si="6"/>
        <v>16</v>
      </c>
      <c r="G51" s="4">
        <f t="shared" si="7"/>
        <v>-4</v>
      </c>
      <c r="H51" s="4">
        <f>C51</f>
        <v>20</v>
      </c>
      <c r="I51" s="4">
        <f>F51</f>
        <v>16</v>
      </c>
      <c r="J51" s="4">
        <f>I51-H51</f>
        <v>-4</v>
      </c>
    </row>
    <row r="52" spans="1:10" s="8" customFormat="1" x14ac:dyDescent="0.25">
      <c r="A52" s="7" t="s">
        <v>24</v>
      </c>
      <c r="B52" s="8">
        <v>1</v>
      </c>
      <c r="C52" s="8">
        <v>15</v>
      </c>
      <c r="D52" s="9">
        <f t="shared" si="5"/>
        <v>0.69374999999999998</v>
      </c>
      <c r="E52" s="9">
        <v>0.7055555555555556</v>
      </c>
      <c r="F52" s="8">
        <f t="shared" si="6"/>
        <v>17</v>
      </c>
      <c r="G52" s="8">
        <f t="shared" si="7"/>
        <v>2</v>
      </c>
      <c r="H52" s="8">
        <f>C52</f>
        <v>15</v>
      </c>
      <c r="I52" s="8">
        <f>F52</f>
        <v>17</v>
      </c>
      <c r="J52" s="8">
        <f>I52-H52</f>
        <v>2</v>
      </c>
    </row>
    <row r="53" spans="1:10" s="4" customFormat="1" x14ac:dyDescent="0.25">
      <c r="A53" s="3" t="s">
        <v>25</v>
      </c>
      <c r="B53" s="4">
        <v>1</v>
      </c>
      <c r="C53" s="4">
        <v>10</v>
      </c>
      <c r="D53" s="5">
        <f t="shared" si="5"/>
        <v>0.7055555555555556</v>
      </c>
      <c r="E53" s="5">
        <v>0.71666666666666667</v>
      </c>
      <c r="F53" s="4">
        <f t="shared" si="6"/>
        <v>16</v>
      </c>
      <c r="G53" s="4">
        <f t="shared" si="7"/>
        <v>6</v>
      </c>
    </row>
    <row r="54" spans="1:10" x14ac:dyDescent="0.25">
      <c r="A54" s="2" t="s">
        <v>25</v>
      </c>
      <c r="B54">
        <v>2</v>
      </c>
      <c r="C54">
        <v>10</v>
      </c>
      <c r="D54" s="1">
        <f t="shared" si="5"/>
        <v>0.71666666666666667</v>
      </c>
      <c r="E54" s="1">
        <v>0.72569444444444453</v>
      </c>
      <c r="F54">
        <f t="shared" si="6"/>
        <v>13</v>
      </c>
      <c r="G54">
        <f t="shared" si="7"/>
        <v>3</v>
      </c>
    </row>
    <row r="55" spans="1:10" x14ac:dyDescent="0.25">
      <c r="A55" s="2" t="s">
        <v>25</v>
      </c>
      <c r="B55">
        <v>3</v>
      </c>
      <c r="C55">
        <v>10</v>
      </c>
      <c r="D55" s="1">
        <f t="shared" si="5"/>
        <v>0.72569444444444453</v>
      </c>
      <c r="E55" s="1">
        <v>0.73402777777777783</v>
      </c>
      <c r="F55">
        <f t="shared" si="6"/>
        <v>12</v>
      </c>
      <c r="G55">
        <f t="shared" si="7"/>
        <v>2</v>
      </c>
    </row>
    <row r="56" spans="1:10" x14ac:dyDescent="0.25">
      <c r="A56" s="2" t="s">
        <v>25</v>
      </c>
      <c r="B56">
        <v>4</v>
      </c>
      <c r="C56">
        <v>10</v>
      </c>
      <c r="D56" s="1">
        <f t="shared" si="5"/>
        <v>0.73402777777777783</v>
      </c>
      <c r="E56" s="1">
        <v>0.74513888888888891</v>
      </c>
      <c r="F56">
        <f t="shared" si="6"/>
        <v>16</v>
      </c>
      <c r="G56">
        <f t="shared" si="7"/>
        <v>6</v>
      </c>
      <c r="H56">
        <f>SUM(C53:C56)</f>
        <v>40</v>
      </c>
      <c r="I56">
        <f>SUM(F53:F56)</f>
        <v>57</v>
      </c>
      <c r="J56">
        <f>I56-H56</f>
        <v>17</v>
      </c>
    </row>
    <row r="57" spans="1:10" s="8" customFormat="1" x14ac:dyDescent="0.25">
      <c r="A57" s="7" t="s">
        <v>19</v>
      </c>
      <c r="B57" s="8">
        <v>1</v>
      </c>
      <c r="C57" s="8">
        <v>15</v>
      </c>
      <c r="D57" s="9">
        <f t="shared" si="5"/>
        <v>0.74513888888888891</v>
      </c>
      <c r="E57" s="9">
        <v>0.75624999999999998</v>
      </c>
      <c r="F57" s="8">
        <f t="shared" si="6"/>
        <v>16</v>
      </c>
      <c r="G57" s="8">
        <f t="shared" si="7"/>
        <v>1</v>
      </c>
      <c r="H57" s="8">
        <f>C57</f>
        <v>15</v>
      </c>
      <c r="I57" s="8">
        <f>F57</f>
        <v>16</v>
      </c>
      <c r="J57" s="8">
        <f>I57-H57</f>
        <v>1</v>
      </c>
    </row>
    <row r="58" spans="1:10" s="4" customFormat="1" x14ac:dyDescent="0.25">
      <c r="A58" s="3" t="s">
        <v>26</v>
      </c>
      <c r="B58" s="4">
        <v>1</v>
      </c>
      <c r="C58" s="4">
        <v>60</v>
      </c>
      <c r="D58" s="5">
        <v>0.76388888888888884</v>
      </c>
      <c r="E58" s="5">
        <v>0.80555555555555547</v>
      </c>
      <c r="F58" s="4">
        <v>60</v>
      </c>
      <c r="G58" s="4">
        <f t="shared" si="7"/>
        <v>0</v>
      </c>
    </row>
    <row r="59" spans="1:10" x14ac:dyDescent="0.25">
      <c r="F59" s="6" t="s">
        <v>34</v>
      </c>
      <c r="G59">
        <f>SUM(G33:G58)</f>
        <v>43</v>
      </c>
    </row>
  </sheetData>
  <pageMargins left="0.7" right="0.7" top="0.75" bottom="0.75" header="0.3" footer="0.3"/>
  <pageSetup paperSize="9" orientation="portrait" r:id="rId1"/>
  <ignoredErrors>
    <ignoredError sqref="A19: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2021-06-10T18:06:46Z</dcterms:created>
  <dcterms:modified xsi:type="dcterms:W3CDTF">2021-06-10T19:08:35Z</dcterms:modified>
</cp:coreProperties>
</file>